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8_{E149C890-2978-474B-B263-53D89F23CD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E15" i="2"/>
  <c r="D15" i="2"/>
  <c r="C15" i="2"/>
  <c r="D12" i="2"/>
  <c r="C12" i="2"/>
  <c r="C7" i="2"/>
  <c r="D6" i="2"/>
  <c r="C6" i="2"/>
  <c r="C5" i="2"/>
  <c r="D4" i="2"/>
  <c r="C4" i="2"/>
  <c r="B4" i="2"/>
  <c r="F3" i="2"/>
  <c r="E3" i="2"/>
  <c r="D3" i="2"/>
  <c r="C3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<sst xmlns="http://schemas.openxmlformats.org/spreadsheetml/2006/main" count="23" uniqueCount="23">
  <si>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</si>
  <si>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</si>
  <si>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</si>
  <si>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</si>
  <si>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</si>
  <si>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</si>
  <si>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</si>
  <si>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</si>
  <si>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</si>
  <si>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</si>
  <si>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</si>
  <si>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</si>
  <si>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</si>
  <si>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</si>
  <si>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</si>
  <si>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</si>
  <si>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</si>
  <si>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</si>
  <si>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</si>
  <si>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</si>
  <si>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</si>
  <si>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</si>
  <si>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01.08.2023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</si>
</sst>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G9" sqref="G9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7" t="s">
        <v>22</v>
      </c>
      <c r="B1" s="7"/>
      <c r="C1" s="7"/>
      <c r="D1" s="7"/>
      <c r="E1" s="7"/>
      <c r="F1" s="7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8" t="s">
        <v>2</v>
      </c>
      <c r="B3" s="9">
        <v>392558.5</v>
      </c>
      <c r="C3" s="10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+7500+3500+20000+25000</f>
        <v>1199365.625</v>
      </c>
      <c r="D3" s="10">
        <f>128+3+1+3+1+1+1+1+2+2+1+1+2+1+1+1+1+1+1+1+1+1+1+1+1+1+1+1+1+1+2+1+1</f>
        <v>168</v>
      </c>
      <c r="E3" s="10">
        <f>6000+7300+9800+7500+3500+20000+25000</f>
        <v>79100</v>
      </c>
      <c r="F3" s="10">
        <f>1+1+1+2+1+1</f>
        <v>7</v>
      </c>
    </row>
    <row r="4" spans="1:6" ht="17.25" customHeight="1" x14ac:dyDescent="0.25">
      <c r="A4" s="8" t="s">
        <v>17</v>
      </c>
      <c r="B4" s="9">
        <f>10000+7500</f>
        <v>17500</v>
      </c>
      <c r="C4" s="10">
        <f>255953.34+3350+1100+7500+10000</f>
        <v>277903.33999999997</v>
      </c>
      <c r="D4" s="10">
        <f>89+1+1</f>
        <v>91</v>
      </c>
      <c r="E4" s="10">
        <v>0</v>
      </c>
      <c r="F4" s="10">
        <v>0</v>
      </c>
    </row>
    <row r="5" spans="1:6" ht="15.75" x14ac:dyDescent="0.25">
      <c r="A5" s="8" t="s">
        <v>18</v>
      </c>
      <c r="B5" s="9">
        <v>60769.02</v>
      </c>
      <c r="C5" s="10">
        <f>92677.89+2000.92+4024+4527+5755+6363.5+5000+1654.4+12000+5240+5730</f>
        <v>144972.71</v>
      </c>
      <c r="D5" s="10">
        <v>39</v>
      </c>
      <c r="E5" s="10">
        <v>0</v>
      </c>
      <c r="F5" s="10">
        <v>0</v>
      </c>
    </row>
    <row r="6" spans="1:6" ht="15.75" x14ac:dyDescent="0.25">
      <c r="A6" s="8" t="s">
        <v>12</v>
      </c>
      <c r="B6" s="9">
        <v>11228.66</v>
      </c>
      <c r="C6" s="10">
        <f>5575+3200+1350+515+2000</f>
        <v>12640</v>
      </c>
      <c r="D6" s="10">
        <f>7+1+1</f>
        <v>9</v>
      </c>
      <c r="E6" s="10">
        <v>2000</v>
      </c>
      <c r="F6" s="10">
        <v>1</v>
      </c>
    </row>
    <row r="7" spans="1:6" ht="15.75" x14ac:dyDescent="0.25">
      <c r="A7" s="8" t="s">
        <v>3</v>
      </c>
      <c r="B7" s="9">
        <v>10000</v>
      </c>
      <c r="C7" s="10">
        <f>43012.48+7500+416</f>
        <v>50928.480000000003</v>
      </c>
      <c r="D7" s="10">
        <v>9</v>
      </c>
      <c r="E7" s="10">
        <v>0</v>
      </c>
      <c r="F7" s="10">
        <v>0</v>
      </c>
    </row>
    <row r="8" spans="1:6" ht="15.75" x14ac:dyDescent="0.25">
      <c r="A8" s="8" t="s">
        <v>4</v>
      </c>
      <c r="B8" s="9">
        <v>10000</v>
      </c>
      <c r="C8" s="10">
        <v>1108</v>
      </c>
      <c r="D8" s="10">
        <v>1</v>
      </c>
      <c r="E8" s="10">
        <v>0</v>
      </c>
      <c r="F8" s="10">
        <v>0</v>
      </c>
    </row>
    <row r="9" spans="1:6" ht="15.75" x14ac:dyDescent="0.25">
      <c r="A9" s="8" t="s">
        <v>5</v>
      </c>
      <c r="B9" s="9">
        <v>10000</v>
      </c>
      <c r="C9" s="10">
        <v>48683</v>
      </c>
      <c r="D9" s="10">
        <v>7</v>
      </c>
      <c r="E9" s="10">
        <v>0</v>
      </c>
      <c r="F9" s="10">
        <v>0</v>
      </c>
    </row>
    <row r="10" spans="1:6" ht="15.75" x14ac:dyDescent="0.25">
      <c r="A10" s="8" t="s">
        <v>19</v>
      </c>
      <c r="B10" s="9">
        <v>10000</v>
      </c>
      <c r="C10" s="10">
        <v>31000</v>
      </c>
      <c r="D10" s="10">
        <v>2</v>
      </c>
      <c r="E10" s="10">
        <v>0</v>
      </c>
      <c r="F10" s="10">
        <v>0</v>
      </c>
    </row>
    <row r="11" spans="1:6" ht="15.75" x14ac:dyDescent="0.25">
      <c r="A11" s="8" t="s">
        <v>20</v>
      </c>
      <c r="B11" s="9">
        <v>10000</v>
      </c>
      <c r="C11" s="10">
        <v>0</v>
      </c>
      <c r="D11" s="10">
        <v>0</v>
      </c>
      <c r="E11" s="10">
        <v>0</v>
      </c>
      <c r="F11" s="10">
        <v>0</v>
      </c>
    </row>
    <row r="12" spans="1:6" ht="31.5" customHeight="1" thickBot="1" x14ac:dyDescent="0.3">
      <c r="A12" s="8" t="s">
        <v>7</v>
      </c>
      <c r="B12" s="9">
        <v>23444.46</v>
      </c>
      <c r="C12" s="10">
        <f>9500+9950+5000+2650+7500</f>
        <v>34600</v>
      </c>
      <c r="D12" s="10">
        <f>2+1+1+1</f>
        <v>5</v>
      </c>
      <c r="E12" s="10">
        <v>7500</v>
      </c>
      <c r="F12" s="10">
        <v>1</v>
      </c>
    </row>
    <row r="13" spans="1:6" ht="31.5" customHeight="1" thickBot="1" x14ac:dyDescent="0.3">
      <c r="A13" s="2" t="s">
        <v>10</v>
      </c>
      <c r="B13" s="9">
        <v>10000</v>
      </c>
      <c r="C13" s="10">
        <v>1948.32</v>
      </c>
      <c r="D13" s="10">
        <v>1</v>
      </c>
      <c r="E13" s="10">
        <v>1948.32</v>
      </c>
      <c r="F13" s="10">
        <v>1</v>
      </c>
    </row>
    <row r="14" spans="1:6" ht="20.25" customHeight="1" thickBot="1" x14ac:dyDescent="0.3">
      <c r="A14" s="2" t="s">
        <v>11</v>
      </c>
      <c r="B14" s="9">
        <v>10000</v>
      </c>
      <c r="C14" s="10">
        <v>0</v>
      </c>
      <c r="D14" s="10">
        <v>0</v>
      </c>
      <c r="E14" s="10">
        <v>0</v>
      </c>
      <c r="F14" s="10">
        <v>0</v>
      </c>
    </row>
    <row r="15" spans="1:6" ht="47.25" customHeight="1" thickBot="1" x14ac:dyDescent="0.3">
      <c r="A15" s="2" t="s">
        <v>13</v>
      </c>
      <c r="B15" s="9">
        <v>18817.259999999998</v>
      </c>
      <c r="C15" s="10">
        <f>6875+500+250+210+210+210+100+100+100+210+210+100+1400+210+100+1860+100+100+910+100+100+600+1400+100</f>
        <v>16055</v>
      </c>
      <c r="D15" s="10">
        <f>28+1+1+1+1+1+1+1+1+1+1+1+1+1+1+1+1+1+1+1</f>
        <v>47</v>
      </c>
      <c r="E15" s="10">
        <f>910+100+100+600+1400+100</f>
        <v>3210</v>
      </c>
      <c r="F15" s="10">
        <f>1+1+1+1+1+1</f>
        <v>6</v>
      </c>
    </row>
    <row r="16" spans="1:6" ht="33.75" customHeight="1" thickBot="1" x14ac:dyDescent="0.3">
      <c r="A16" s="2" t="s">
        <v>21</v>
      </c>
      <c r="B16" s="9">
        <v>10000</v>
      </c>
      <c r="C16" s="10">
        <v>0</v>
      </c>
      <c r="D16" s="10">
        <v>0</v>
      </c>
      <c r="E16" s="10">
        <v>0</v>
      </c>
      <c r="F16" s="10">
        <v>0</v>
      </c>
    </row>
    <row r="17" spans="1:6" ht="18.75" customHeight="1" thickBot="1" x14ac:dyDescent="0.3">
      <c r="A17" s="2" t="s">
        <v>8</v>
      </c>
      <c r="B17" s="9">
        <v>0</v>
      </c>
      <c r="C17" s="5">
        <v>6800</v>
      </c>
      <c r="D17" s="4">
        <v>2</v>
      </c>
      <c r="E17" s="6">
        <v>0</v>
      </c>
      <c r="F17" s="11">
        <v>0</v>
      </c>
    </row>
    <row r="18" spans="1:6" ht="16.5" thickBot="1" x14ac:dyDescent="0.3">
      <c r="A18" s="2" t="s">
        <v>6</v>
      </c>
      <c r="B18" s="1">
        <f>SUM(B3:B17)</f>
        <v>604317.89999999991</v>
      </c>
      <c r="C18" s="1">
        <f>SUM(C3:C17)</f>
        <v>1826004.4749999999</v>
      </c>
      <c r="D18" s="1">
        <f>SUM(D3:D17)</f>
        <v>381</v>
      </c>
      <c r="E18" s="1">
        <f>SUM(E3:E17)</f>
        <v>93758.32</v>
      </c>
      <c r="F18" s="1">
        <f>SUM(F3:F17)</f>
        <v>16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2024-02-02T08:57:09Z</dcterms:modified>
</cp:coreProperties>
</file>