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ие_Документы\Татьяна\ПОРУЧИТЕЛЬСТВО\НА сайт по ГФ\"/>
    </mc:Choice>
  </mc:AlternateContent>
  <bookViews>
    <workbookView xWindow="0" yWindow="0" windowWidth="20490" windowHeight="8340"/>
  </bookViews>
  <sheets>
    <sheet name="Лист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 s="1"/>
  <c r="E18" i="1"/>
  <c r="D8" i="1"/>
  <c r="D7" i="1"/>
  <c r="D10" i="1" s="1"/>
</calcChain>
</file>

<file path=xl/sharedStrings.xml><?xml version="1.0" encoding="utf-8"?>
<sst xmlns="http://schemas.openxmlformats.org/spreadsheetml/2006/main" count="25" uniqueCount="17">
  <si>
    <t>Справка о размере финансовых активов Гарантийного фонда, созданного на базе НП "Областной центр поддержки малого и среднего предпринимательства"  и установленных лимитах.</t>
  </si>
  <si>
    <t>1. Финансовые активы Гарантийного фонда сотавили,  руб.</t>
  </si>
  <si>
    <t>в том числе:</t>
  </si>
  <si>
    <t>Средства Федерального бюджета, руб</t>
  </si>
  <si>
    <t>Средства Регионального бюджета,руб.</t>
  </si>
  <si>
    <t>Собственные средства, руб.</t>
  </si>
  <si>
    <t>Итого</t>
  </si>
  <si>
    <t>2. Размещение финансовых активов</t>
  </si>
  <si>
    <t>№п/п</t>
  </si>
  <si>
    <t>Банк-партнер</t>
  </si>
  <si>
    <t>Сумма, руб.</t>
  </si>
  <si>
    <t>Доходость %% годовых</t>
  </si>
  <si>
    <t>ОАО "Сбербанк Россиии"</t>
  </si>
  <si>
    <t>ОАО "Банк Москвы"</t>
  </si>
  <si>
    <t>ОАО "Россельхозбанк"</t>
  </si>
  <si>
    <t>3. Установленные лимиты поручительств на Банки-Партнеры</t>
  </si>
  <si>
    <r>
      <t xml:space="preserve">по состоянию на </t>
    </r>
    <r>
      <rPr>
        <b/>
        <u/>
        <sz val="11"/>
        <color theme="1"/>
        <rFont val="Calibri"/>
        <family val="2"/>
        <charset val="204"/>
        <scheme val="minor"/>
      </rPr>
      <t>01.01.2015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</si>
</sst>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0" fontId="0" fillId="0" borderId="0" xfId="0" applyBorder="1" applyAlignment="1">
      <alignment horizontal="center"/>
    </xf>
    <xf numFmtId="0" fontId="1" fillId="0" borderId="2" xfId="0" applyFont="1" applyBorder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L21" sqref="L21"/>
    </sheetView>
  </sheetViews>
  <sheetFormatPr defaultRowHeight="15" x14ac:dyDescent="0.25"/>
  <cols>
    <col min="7" max="7" width="13.140625" customWidth="1"/>
    <col min="11" max="11" width="5.28515625" customWidth="1"/>
  </cols>
  <sheetData>
    <row r="1" spans="1:11" ht="31.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1.75" customHeight="1" x14ac:dyDescent="0.25">
      <c r="E2" s="1" t="s">
        <v>16</v>
      </c>
    </row>
    <row r="4" spans="1:11" x14ac:dyDescent="0.25">
      <c r="A4" s="1" t="s">
        <v>1</v>
      </c>
      <c r="B4" s="1"/>
      <c r="C4" s="1"/>
      <c r="D4" s="1"/>
      <c r="E4" s="1"/>
      <c r="F4" s="1"/>
      <c r="G4" s="2">
        <v>84125593.019999996</v>
      </c>
    </row>
    <row r="5" spans="1:11" x14ac:dyDescent="0.25">
      <c r="A5" t="s">
        <v>2</v>
      </c>
    </row>
    <row r="7" spans="1:11" x14ac:dyDescent="0.25">
      <c r="A7" s="24" t="s">
        <v>3</v>
      </c>
      <c r="B7" s="24"/>
      <c r="C7" s="24"/>
      <c r="D7" s="11">
        <f>4500000+12600000+55735218-10400000+1105593.02-28</f>
        <v>63540783.020000003</v>
      </c>
      <c r="E7" s="11"/>
      <c r="F7" s="11"/>
    </row>
    <row r="8" spans="1:11" x14ac:dyDescent="0.25">
      <c r="A8" s="24" t="s">
        <v>4</v>
      </c>
      <c r="B8" s="24"/>
      <c r="C8" s="24"/>
      <c r="D8" s="11">
        <f>4500000+3150000+13933810</f>
        <v>21583810</v>
      </c>
      <c r="E8" s="11"/>
      <c r="F8" s="11"/>
    </row>
    <row r="9" spans="1:11" x14ac:dyDescent="0.25">
      <c r="A9" s="24" t="s">
        <v>5</v>
      </c>
      <c r="B9" s="24"/>
      <c r="C9" s="24"/>
      <c r="D9" s="11">
        <v>0</v>
      </c>
      <c r="E9" s="11"/>
      <c r="F9" s="11"/>
    </row>
    <row r="10" spans="1:11" x14ac:dyDescent="0.25">
      <c r="A10" s="14" t="s">
        <v>6</v>
      </c>
      <c r="B10" s="14"/>
      <c r="C10" s="14"/>
      <c r="D10" s="11">
        <f>SUM(D7:D9)</f>
        <v>85124593.020000011</v>
      </c>
      <c r="E10" s="14"/>
      <c r="F10" s="14"/>
    </row>
    <row r="11" spans="1:11" x14ac:dyDescent="0.25">
      <c r="A11" s="3"/>
      <c r="B11" s="3"/>
      <c r="C11" s="3"/>
      <c r="D11" s="3"/>
      <c r="E11" s="3"/>
      <c r="F11" s="3"/>
    </row>
    <row r="12" spans="1:11" x14ac:dyDescent="0.25">
      <c r="A12" s="1" t="s">
        <v>7</v>
      </c>
      <c r="B12" s="1"/>
      <c r="C12" s="1"/>
      <c r="D12" s="1"/>
    </row>
    <row r="14" spans="1:11" x14ac:dyDescent="0.25">
      <c r="A14" s="4" t="s">
        <v>8</v>
      </c>
      <c r="B14" s="15" t="s">
        <v>9</v>
      </c>
      <c r="C14" s="15"/>
      <c r="D14" s="15"/>
      <c r="E14" s="15" t="s">
        <v>10</v>
      </c>
      <c r="F14" s="15"/>
      <c r="G14" s="22" t="s">
        <v>11</v>
      </c>
      <c r="H14" s="22"/>
      <c r="I14" s="5"/>
      <c r="J14" s="21"/>
      <c r="K14" s="21"/>
    </row>
    <row r="15" spans="1:11" x14ac:dyDescent="0.25">
      <c r="A15" s="6">
        <v>1</v>
      </c>
      <c r="B15" s="14" t="s">
        <v>12</v>
      </c>
      <c r="C15" s="14"/>
      <c r="D15" s="14"/>
      <c r="E15" s="11">
        <v>33019000</v>
      </c>
      <c r="F15" s="14"/>
      <c r="G15" s="20">
        <v>8.31</v>
      </c>
      <c r="H15" s="20"/>
      <c r="I15" s="7"/>
      <c r="J15" s="21"/>
      <c r="K15" s="21"/>
    </row>
    <row r="16" spans="1:11" x14ac:dyDescent="0.25">
      <c r="A16" s="6">
        <v>2</v>
      </c>
      <c r="B16" s="14" t="s">
        <v>13</v>
      </c>
      <c r="C16" s="14"/>
      <c r="D16" s="14"/>
      <c r="E16" s="11">
        <v>18500000</v>
      </c>
      <c r="F16" s="14"/>
      <c r="G16" s="20">
        <v>10</v>
      </c>
      <c r="H16" s="20"/>
      <c r="I16" s="7"/>
      <c r="J16" s="21"/>
      <c r="K16" s="21"/>
    </row>
    <row r="17" spans="1:11" x14ac:dyDescent="0.25">
      <c r="A17" s="6">
        <v>3</v>
      </c>
      <c r="B17" s="14" t="s">
        <v>14</v>
      </c>
      <c r="C17" s="14"/>
      <c r="D17" s="14"/>
      <c r="E17" s="11">
        <v>33605593.020000003</v>
      </c>
      <c r="F17" s="14"/>
      <c r="G17" s="20">
        <v>9</v>
      </c>
      <c r="H17" s="20"/>
      <c r="I17" s="7"/>
      <c r="J17" s="21"/>
      <c r="K17" s="21"/>
    </row>
    <row r="18" spans="1:11" x14ac:dyDescent="0.25">
      <c r="A18" s="8" t="s">
        <v>6</v>
      </c>
      <c r="B18" s="9"/>
      <c r="C18" s="9"/>
      <c r="D18" s="10"/>
      <c r="E18" s="11">
        <f>SUM(E15:E17)</f>
        <v>85124593.020000011</v>
      </c>
      <c r="F18" s="14"/>
      <c r="G18" s="20"/>
      <c r="H18" s="20"/>
    </row>
    <row r="20" spans="1:11" x14ac:dyDescent="0.25">
      <c r="A20" s="1" t="s">
        <v>15</v>
      </c>
      <c r="B20" s="1"/>
      <c r="C20" s="1"/>
      <c r="D20" s="1"/>
      <c r="E20" s="1"/>
      <c r="F20" s="1"/>
      <c r="G20" s="1"/>
    </row>
    <row r="22" spans="1:11" x14ac:dyDescent="0.25">
      <c r="A22" s="4" t="s">
        <v>8</v>
      </c>
      <c r="B22" s="15" t="s">
        <v>9</v>
      </c>
      <c r="C22" s="15"/>
      <c r="D22" s="15"/>
      <c r="E22" s="15" t="s">
        <v>10</v>
      </c>
      <c r="F22" s="16"/>
      <c r="G22" s="17"/>
      <c r="H22" s="18"/>
      <c r="I22" s="19"/>
      <c r="J22" s="19"/>
    </row>
    <row r="23" spans="1:11" x14ac:dyDescent="0.25">
      <c r="A23" s="6">
        <v>1</v>
      </c>
      <c r="B23" s="14" t="s">
        <v>12</v>
      </c>
      <c r="C23" s="14"/>
      <c r="D23" s="14"/>
      <c r="E23" s="11">
        <v>30019000</v>
      </c>
      <c r="F23" s="8"/>
      <c r="G23" s="12"/>
      <c r="H23" s="13"/>
      <c r="I23" s="13"/>
      <c r="J23" s="13"/>
    </row>
    <row r="24" spans="1:11" x14ac:dyDescent="0.25">
      <c r="A24" s="6">
        <v>2</v>
      </c>
      <c r="B24" s="14" t="s">
        <v>13</v>
      </c>
      <c r="C24" s="14"/>
      <c r="D24" s="14"/>
      <c r="E24" s="11">
        <v>15000000</v>
      </c>
      <c r="F24" s="8"/>
      <c r="G24" s="12"/>
      <c r="H24" s="13"/>
      <c r="I24" s="13"/>
      <c r="J24" s="13"/>
    </row>
    <row r="25" spans="1:11" x14ac:dyDescent="0.25">
      <c r="A25" s="6">
        <v>3</v>
      </c>
      <c r="B25" s="14" t="s">
        <v>14</v>
      </c>
      <c r="C25" s="14"/>
      <c r="D25" s="14"/>
      <c r="E25" s="11">
        <f>39790793.05+314799.97</f>
        <v>40105593.019999996</v>
      </c>
      <c r="F25" s="8"/>
      <c r="G25" s="12"/>
      <c r="H25" s="13"/>
      <c r="I25" s="13"/>
      <c r="J25" s="13"/>
    </row>
    <row r="26" spans="1:11" x14ac:dyDescent="0.25">
      <c r="A26" s="8" t="s">
        <v>6</v>
      </c>
      <c r="B26" s="9"/>
      <c r="C26" s="9"/>
      <c r="D26" s="10"/>
      <c r="E26" s="11">
        <f>SUM(E23:E25)</f>
        <v>85124593.019999996</v>
      </c>
      <c r="F26" s="8"/>
      <c r="G26" s="12"/>
      <c r="H26" s="13"/>
      <c r="I26" s="13"/>
      <c r="J26" s="13"/>
    </row>
  </sheetData>
  <mergeCells count="48">
    <mergeCell ref="J14:K14"/>
    <mergeCell ref="A1:K1"/>
    <mergeCell ref="A7:C7"/>
    <mergeCell ref="D7:F7"/>
    <mergeCell ref="A8:C8"/>
    <mergeCell ref="D8:F8"/>
    <mergeCell ref="A9:C9"/>
    <mergeCell ref="D9:F9"/>
    <mergeCell ref="A10:C10"/>
    <mergeCell ref="D10:F10"/>
    <mergeCell ref="B14:D14"/>
    <mergeCell ref="E14:F14"/>
    <mergeCell ref="G14:H14"/>
    <mergeCell ref="B15:D15"/>
    <mergeCell ref="E15:F15"/>
    <mergeCell ref="G15:H15"/>
    <mergeCell ref="J15:K15"/>
    <mergeCell ref="B16:D16"/>
    <mergeCell ref="E16:F16"/>
    <mergeCell ref="G16:H16"/>
    <mergeCell ref="J16:K16"/>
    <mergeCell ref="B17:D17"/>
    <mergeCell ref="E17:F17"/>
    <mergeCell ref="G17:H17"/>
    <mergeCell ref="J17:K17"/>
    <mergeCell ref="A18:D18"/>
    <mergeCell ref="E18:F18"/>
    <mergeCell ref="G18:H18"/>
    <mergeCell ref="B22:D22"/>
    <mergeCell ref="E22:F22"/>
    <mergeCell ref="G22:H22"/>
    <mergeCell ref="I22:J22"/>
    <mergeCell ref="B23:D23"/>
    <mergeCell ref="E23:F23"/>
    <mergeCell ref="G23:H23"/>
    <mergeCell ref="I23:J23"/>
    <mergeCell ref="A26:D26"/>
    <mergeCell ref="E26:F26"/>
    <mergeCell ref="G26:H26"/>
    <mergeCell ref="I26:J26"/>
    <mergeCell ref="B24:D24"/>
    <mergeCell ref="E24:F24"/>
    <mergeCell ref="G24:H24"/>
    <mergeCell ref="I24:J24"/>
    <mergeCell ref="B25:D25"/>
    <mergeCell ref="E25:F25"/>
    <mergeCell ref="G25:H25"/>
    <mergeCell ref="I25:J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микрозайм</cp:lastModifiedBy>
  <dcterms:created xsi:type="dcterms:W3CDTF">2014-11-27T09:13:45Z</dcterms:created>
  <dcterms:modified xsi:type="dcterms:W3CDTF">2015-02-26T08:48:56Z</dcterms:modified>
</cp:coreProperties>
</file>